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vazek Domažlicko\Domažlicko 2017\Rozpočet 2017\"/>
    </mc:Choice>
  </mc:AlternateContent>
  <bookViews>
    <workbookView xWindow="240" yWindow="135" windowWidth="21075" windowHeight="10005"/>
  </bookViews>
  <sheets>
    <sheet name="Návrh rozpočtu 2013" sheetId="10" r:id="rId1"/>
    <sheet name="List1" sheetId="11" r:id="rId2"/>
  </sheets>
  <calcPr calcId="152511"/>
</workbook>
</file>

<file path=xl/calcChain.xml><?xml version="1.0" encoding="utf-8"?>
<calcChain xmlns="http://schemas.openxmlformats.org/spreadsheetml/2006/main">
  <c r="L20" i="10" l="1"/>
  <c r="K12" i="10"/>
  <c r="K4" i="10"/>
  <c r="L6" i="10"/>
  <c r="K18" i="10"/>
  <c r="K24" i="10" s="1"/>
  <c r="K15" i="10"/>
  <c r="L11" i="10"/>
  <c r="L7" i="10"/>
  <c r="I4" i="10" l="1"/>
  <c r="I18" i="10"/>
  <c r="I15" i="10"/>
  <c r="I24" i="10" s="1"/>
  <c r="J11" i="10"/>
  <c r="J7" i="10"/>
  <c r="G15" i="10" l="1"/>
  <c r="F5" i="10" l="1"/>
  <c r="H5" i="10" s="1"/>
  <c r="J5" i="10" s="1"/>
  <c r="L5" i="10" s="1"/>
  <c r="H7" i="10"/>
  <c r="H11" i="10"/>
  <c r="G18" i="10"/>
  <c r="G24" i="10" s="1"/>
  <c r="E18" i="10" l="1"/>
  <c r="E15" i="10" l="1"/>
  <c r="E24" i="10" s="1"/>
  <c r="F16" i="10"/>
  <c r="H16" i="10" s="1"/>
  <c r="F17" i="10"/>
  <c r="H17" i="10" s="1"/>
  <c r="J17" i="10" s="1"/>
  <c r="L17" i="10" s="1"/>
  <c r="F21" i="10"/>
  <c r="H21" i="10" s="1"/>
  <c r="J21" i="10" s="1"/>
  <c r="L21" i="10" s="1"/>
  <c r="F22" i="10"/>
  <c r="F23" i="10"/>
  <c r="H23" i="10" s="1"/>
  <c r="F7" i="10"/>
  <c r="F8" i="10"/>
  <c r="H8" i="10" s="1"/>
  <c r="J8" i="10" s="1"/>
  <c r="L8" i="10" s="1"/>
  <c r="F9" i="10"/>
  <c r="H9" i="10" s="1"/>
  <c r="J9" i="10" s="1"/>
  <c r="L9" i="10" s="1"/>
  <c r="F10" i="10"/>
  <c r="H10" i="10" s="1"/>
  <c r="J10" i="10" s="1"/>
  <c r="L10" i="10" s="1"/>
  <c r="F11" i="10"/>
  <c r="F4" i="10"/>
  <c r="H4" i="10" s="1"/>
  <c r="J4" i="10" l="1"/>
  <c r="H12" i="10"/>
  <c r="J16" i="10"/>
  <c r="H15" i="10"/>
  <c r="J23" i="10"/>
  <c r="H22" i="10"/>
  <c r="F18" i="10"/>
  <c r="D15" i="10"/>
  <c r="J15" i="10" l="1"/>
  <c r="L16" i="10"/>
  <c r="L15" i="10" s="1"/>
  <c r="F15" i="10"/>
  <c r="F24" i="10" s="1"/>
  <c r="D24" i="10"/>
  <c r="J22" i="10"/>
  <c r="L23" i="10"/>
  <c r="L22" i="10" s="1"/>
  <c r="J12" i="10"/>
  <c r="L4" i="10"/>
  <c r="L12" i="10" s="1"/>
  <c r="F19" i="10"/>
  <c r="H19" i="10" s="1"/>
  <c r="D12" i="10"/>
  <c r="F12" i="10" s="1"/>
  <c r="H18" i="10" l="1"/>
  <c r="H24" i="10" s="1"/>
  <c r="J19" i="10"/>
  <c r="J18" i="10" l="1"/>
  <c r="J24" i="10" s="1"/>
  <c r="L19" i="10"/>
  <c r="L18" i="10" s="1"/>
  <c r="L24" i="10" s="1"/>
</calcChain>
</file>

<file path=xl/sharedStrings.xml><?xml version="1.0" encoding="utf-8"?>
<sst xmlns="http://schemas.openxmlformats.org/spreadsheetml/2006/main" count="55" uniqueCount="34">
  <si>
    <t xml:space="preserve"> </t>
  </si>
  <si>
    <t>Cestovní ruch</t>
  </si>
  <si>
    <t>Ostatní záležitosti kultury</t>
  </si>
  <si>
    <t>Příjmy celkem</t>
  </si>
  <si>
    <t>P ří j m y</t>
  </si>
  <si>
    <t>odd§</t>
  </si>
  <si>
    <t>pol.</t>
  </si>
  <si>
    <t xml:space="preserve">Nedaňové příjmy </t>
  </si>
  <si>
    <t>V ý d a j e</t>
  </si>
  <si>
    <t>Skupina 2- Průmyslová a ostatní odvětví</t>
  </si>
  <si>
    <t>Skupina 3 - Služby pro obyvatelstvo</t>
  </si>
  <si>
    <t>Obecné příjmy a výdaje z fin.operací</t>
  </si>
  <si>
    <t>Výdaje celkem</t>
  </si>
  <si>
    <t>Obecné příjmy a výdaje z finančních operací</t>
  </si>
  <si>
    <t xml:space="preserve">Neinvestiční přijaté transféry </t>
  </si>
  <si>
    <t>Neinv. Přijaté transféry od obcí</t>
  </si>
  <si>
    <t>Rozpočet</t>
  </si>
  <si>
    <t>v Kč</t>
  </si>
  <si>
    <t>Skupina 6 - Všeobecná veř.správa a služby</t>
  </si>
  <si>
    <t xml:space="preserve">  </t>
  </si>
  <si>
    <t>Ostatní záležitosti pozemních komunikací</t>
  </si>
  <si>
    <t>Služby pro obyvatelstvo</t>
  </si>
  <si>
    <t>RO č.1</t>
  </si>
  <si>
    <t>UR</t>
  </si>
  <si>
    <t>ing. Libor Picka</t>
  </si>
  <si>
    <t>RO č.2</t>
  </si>
  <si>
    <t>RO č.3</t>
  </si>
  <si>
    <t>schvaluje</t>
  </si>
  <si>
    <t>rada svazku Domažlicko</t>
  </si>
  <si>
    <t>RO č.4</t>
  </si>
  <si>
    <t>Rozpočtové opatření č. 4 rozpočtu  Svazku Domažlicko na rok 2017</t>
  </si>
  <si>
    <t>Investiční transfery od obcí</t>
  </si>
  <si>
    <t>Investiční transfery od krajů</t>
  </si>
  <si>
    <t>Komunální služby a územní rozvoj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</si>
</sst>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0" applyNumberFormat="1" applyFont="1" applyBorder="1" applyAlignment="1"/>
    <xf numFmtId="0" fontId="4" fillId="0" borderId="1" xfId="0" applyFont="1" applyBorder="1"/>
    <xf numFmtId="43" fontId="4" fillId="0" borderId="1" xfId="0" applyNumberFormat="1" applyFont="1" applyBorder="1" applyAlignment="1"/>
    <xf numFmtId="43" fontId="2" fillId="0" borderId="1" xfId="0" applyNumberFormat="1" applyFont="1" applyBorder="1" applyAlignment="1"/>
    <xf numFmtId="43" fontId="5" fillId="0" borderId="1" xfId="0" applyNumberFormat="1" applyFont="1" applyBorder="1"/>
    <xf numFmtId="43" fontId="2" fillId="0" borderId="0" xfId="0" applyNumberFormat="1" applyFont="1"/>
    <xf numFmtId="43" fontId="4" fillId="0" borderId="1" xfId="0" applyNumberFormat="1" applyFont="1" applyBorder="1"/>
    <xf numFmtId="43" fontId="2" fillId="0" borderId="1" xfId="0" applyNumberFormat="1" applyFont="1" applyBorder="1"/>
    <xf numFmtId="0" fontId="5" fillId="0" borderId="0" xfId="0" applyFont="1" applyBorder="1"/>
    <xf numFmtId="43" fontId="5" fillId="0" borderId="0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7" fillId="0" borderId="0" xfId="0" applyFont="1" applyBorder="1"/>
    <xf numFmtId="0" fontId="7" fillId="0" borderId="0" xfId="0" applyFont="1"/>
    <xf numFmtId="0" fontId="5" fillId="2" borderId="1" xfId="0" applyFont="1" applyFill="1" applyBorder="1"/>
    <xf numFmtId="43" fontId="5" fillId="2" borderId="1" xfId="0" applyNumberFormat="1" applyFont="1" applyFill="1" applyBorder="1"/>
    <xf numFmtId="0" fontId="9" fillId="0" borderId="0" xfId="0" applyFont="1"/>
    <xf numFmtId="0" fontId="6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0" fillId="0" borderId="1" xfId="0" applyNumberFormat="1" applyFill="1" applyBorder="1" applyAlignment="1"/>
    <xf numFmtId="43" fontId="5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0" fillId="2" borderId="1" xfId="0" applyFill="1" applyBorder="1"/>
    <xf numFmtId="43" fontId="5" fillId="2" borderId="1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14" fontId="2" fillId="0" borderId="0" xfId="0" applyNumberFormat="1" applyFont="1"/>
    <xf numFmtId="43" fontId="2" fillId="0" borderId="1" xfId="0" applyNumberFormat="1" applyFont="1" applyFill="1" applyBorder="1" applyAlignment="1"/>
    <xf numFmtId="0" fontId="2" fillId="2" borderId="1" xfId="0" applyFont="1" applyFill="1" applyBorder="1"/>
    <xf numFmtId="0" fontId="10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M20" sqref="M20:M21"/>
    </sheetView>
  </sheetViews>
  <sheetFormatPr defaultRowHeight="15" x14ac:dyDescent="0.25"/>
  <cols>
    <col min="1" max="1" width="5.140625" customWidth="1"/>
    <col min="2" max="2" width="5" customWidth="1"/>
    <col min="3" max="3" width="33.28515625" customWidth="1"/>
    <col min="4" max="10" width="12.140625" customWidth="1"/>
    <col min="11" max="12" width="13.42578125" customWidth="1"/>
  </cols>
  <sheetData>
    <row r="1" spans="1:12" ht="18.75" x14ac:dyDescent="0.3">
      <c r="B1" s="2"/>
      <c r="C1" s="24" t="s">
        <v>30</v>
      </c>
      <c r="D1" s="3"/>
    </row>
    <row r="2" spans="1:12" x14ac:dyDescent="0.25">
      <c r="B2" s="2"/>
      <c r="C2" s="4" t="s">
        <v>4</v>
      </c>
      <c r="D2" s="2" t="s">
        <v>17</v>
      </c>
      <c r="E2" t="s">
        <v>19</v>
      </c>
    </row>
    <row r="3" spans="1:12" ht="14.25" customHeight="1" x14ac:dyDescent="0.25">
      <c r="A3" s="18" t="s">
        <v>5</v>
      </c>
      <c r="B3" s="5" t="s">
        <v>6</v>
      </c>
      <c r="C3" s="5"/>
      <c r="D3" s="6" t="s">
        <v>16</v>
      </c>
      <c r="E3" s="25" t="s">
        <v>22</v>
      </c>
      <c r="F3" s="25" t="s">
        <v>23</v>
      </c>
      <c r="G3" s="25" t="s">
        <v>25</v>
      </c>
      <c r="H3" s="25" t="s">
        <v>23</v>
      </c>
      <c r="I3" s="25" t="s">
        <v>26</v>
      </c>
      <c r="J3" s="25" t="s">
        <v>23</v>
      </c>
      <c r="K3" s="25" t="s">
        <v>29</v>
      </c>
      <c r="L3" s="25" t="s">
        <v>23</v>
      </c>
    </row>
    <row r="4" spans="1:12" x14ac:dyDescent="0.25">
      <c r="A4" s="18"/>
      <c r="B4" s="18"/>
      <c r="C4" s="7" t="s">
        <v>14</v>
      </c>
      <c r="D4" s="8">
        <v>708000</v>
      </c>
      <c r="E4" s="6"/>
      <c r="F4" s="28">
        <f t="shared" ref="F4:F12" si="0">SUM(D4,E4)</f>
        <v>708000</v>
      </c>
      <c r="G4" s="6"/>
      <c r="H4" s="28">
        <f>SUM(F4:G4)</f>
        <v>708000</v>
      </c>
      <c r="I4" s="28">
        <f>SUM(I5)</f>
        <v>200000</v>
      </c>
      <c r="J4" s="28">
        <f>SUM(H4:I4)</f>
        <v>908000</v>
      </c>
      <c r="K4" s="28">
        <f>SUM(K5:K7)</f>
        <v>1310000</v>
      </c>
      <c r="L4" s="28">
        <f>SUM(J4:K4)</f>
        <v>2218000</v>
      </c>
    </row>
    <row r="5" spans="1:12" x14ac:dyDescent="0.25">
      <c r="A5" s="18"/>
      <c r="B5" s="19">
        <v>4121</v>
      </c>
      <c r="C5" s="5" t="s">
        <v>15</v>
      </c>
      <c r="D5" s="11">
        <v>708000</v>
      </c>
      <c r="E5" s="27" t="s">
        <v>0</v>
      </c>
      <c r="F5" s="26">
        <f t="shared" si="0"/>
        <v>708000</v>
      </c>
      <c r="G5" s="27" t="s">
        <v>0</v>
      </c>
      <c r="H5" s="26">
        <f>SUM(F5:G5)</f>
        <v>708000</v>
      </c>
      <c r="I5" s="34">
        <v>200000</v>
      </c>
      <c r="J5" s="26">
        <f>SUM(H5:I5)</f>
        <v>908000</v>
      </c>
      <c r="K5" s="34">
        <v>420000</v>
      </c>
      <c r="L5" s="26">
        <f>SUM(J5:K5)</f>
        <v>1328000</v>
      </c>
    </row>
    <row r="6" spans="1:12" x14ac:dyDescent="0.25">
      <c r="A6" s="18"/>
      <c r="B6" s="19">
        <v>4221</v>
      </c>
      <c r="C6" s="5" t="s">
        <v>31</v>
      </c>
      <c r="D6" s="11"/>
      <c r="E6" s="27"/>
      <c r="F6" s="26"/>
      <c r="G6" s="27"/>
      <c r="H6" s="26"/>
      <c r="I6" s="34"/>
      <c r="J6" s="26"/>
      <c r="K6" s="34">
        <v>490000</v>
      </c>
      <c r="L6" s="26">
        <f>SUM(J6:K6)</f>
        <v>490000</v>
      </c>
    </row>
    <row r="7" spans="1:12" ht="14.25" customHeight="1" x14ac:dyDescent="0.25">
      <c r="A7" s="18"/>
      <c r="B7" s="5">
        <v>4222</v>
      </c>
      <c r="C7" s="5" t="s">
        <v>32</v>
      </c>
      <c r="D7" s="6"/>
      <c r="E7" s="1"/>
      <c r="F7" s="28">
        <f t="shared" si="0"/>
        <v>0</v>
      </c>
      <c r="G7" s="1"/>
      <c r="H7" s="28">
        <f t="shared" ref="H7:H11" si="1">SUM(E7,G7)</f>
        <v>0</v>
      </c>
      <c r="I7" s="5"/>
      <c r="J7" s="28">
        <f t="shared" ref="J7" si="2">SUM(G7,I7)</f>
        <v>0</v>
      </c>
      <c r="K7" s="15">
        <v>400000</v>
      </c>
      <c r="L7" s="28">
        <f t="shared" ref="L7" si="3">SUM(I7,K7)</f>
        <v>400000</v>
      </c>
    </row>
    <row r="8" spans="1:12" x14ac:dyDescent="0.25">
      <c r="A8" s="1"/>
      <c r="B8" s="5"/>
      <c r="C8" s="7" t="s">
        <v>7</v>
      </c>
      <c r="D8" s="8">
        <v>10500</v>
      </c>
      <c r="E8" s="1" t="s">
        <v>0</v>
      </c>
      <c r="F8" s="28">
        <f t="shared" si="0"/>
        <v>10500</v>
      </c>
      <c r="G8" s="1" t="s">
        <v>0</v>
      </c>
      <c r="H8" s="28">
        <f>SUM(F8:G8)</f>
        <v>10500</v>
      </c>
      <c r="I8" s="5" t="s">
        <v>0</v>
      </c>
      <c r="J8" s="28">
        <f>SUM(H8:I8)</f>
        <v>10500</v>
      </c>
      <c r="K8" s="5" t="s">
        <v>0</v>
      </c>
      <c r="L8" s="28">
        <f>SUM(J8:K8)</f>
        <v>10500</v>
      </c>
    </row>
    <row r="9" spans="1:12" x14ac:dyDescent="0.25">
      <c r="A9" s="1">
        <v>2143</v>
      </c>
      <c r="B9" s="5"/>
      <c r="C9" s="9" t="s">
        <v>1</v>
      </c>
      <c r="D9" s="10">
        <v>10000</v>
      </c>
      <c r="E9" s="1"/>
      <c r="F9" s="29">
        <f t="shared" si="0"/>
        <v>10000</v>
      </c>
      <c r="G9" s="1"/>
      <c r="H9" s="29">
        <f>SUM(F9:G9)</f>
        <v>10000</v>
      </c>
      <c r="I9" s="5"/>
      <c r="J9" s="29">
        <f>SUM(H9:I9)</f>
        <v>10000</v>
      </c>
      <c r="K9" s="5"/>
      <c r="L9" s="29">
        <f>SUM(J9:K9)</f>
        <v>10000</v>
      </c>
    </row>
    <row r="10" spans="1:12" x14ac:dyDescent="0.25">
      <c r="A10" s="19">
        <v>6310</v>
      </c>
      <c r="B10" s="19"/>
      <c r="C10" s="9" t="s">
        <v>13</v>
      </c>
      <c r="D10" s="10">
        <v>500</v>
      </c>
      <c r="E10" s="1"/>
      <c r="F10" s="29">
        <f t="shared" si="0"/>
        <v>500</v>
      </c>
      <c r="G10" s="1"/>
      <c r="H10" s="29">
        <f>SUM(F10:G10)</f>
        <v>500</v>
      </c>
      <c r="I10" s="5"/>
      <c r="J10" s="29">
        <f>SUM(H10:I10)</f>
        <v>500</v>
      </c>
      <c r="K10" s="5"/>
      <c r="L10" s="29">
        <f>SUM(J10:K10)</f>
        <v>500</v>
      </c>
    </row>
    <row r="11" spans="1:12" x14ac:dyDescent="0.25">
      <c r="A11" s="18"/>
      <c r="B11" s="18"/>
      <c r="C11" s="5" t="s">
        <v>0</v>
      </c>
      <c r="D11" s="11"/>
      <c r="E11" s="1" t="s">
        <v>0</v>
      </c>
      <c r="F11" s="28">
        <f t="shared" si="0"/>
        <v>0</v>
      </c>
      <c r="G11" s="1" t="s">
        <v>0</v>
      </c>
      <c r="H11" s="28">
        <f t="shared" si="1"/>
        <v>0</v>
      </c>
      <c r="I11" s="5" t="s">
        <v>0</v>
      </c>
      <c r="J11" s="28">
        <f t="shared" ref="J11" si="4">SUM(G11,I11)</f>
        <v>0</v>
      </c>
      <c r="K11" s="5" t="s">
        <v>0</v>
      </c>
      <c r="L11" s="28">
        <f t="shared" ref="L11" si="5">SUM(I11,K11)</f>
        <v>0</v>
      </c>
    </row>
    <row r="12" spans="1:12" x14ac:dyDescent="0.25">
      <c r="A12" s="18"/>
      <c r="B12" s="18"/>
      <c r="C12" s="22" t="s">
        <v>3</v>
      </c>
      <c r="D12" s="23">
        <f>SUM(D4,D8)</f>
        <v>718500</v>
      </c>
      <c r="E12" s="30"/>
      <c r="F12" s="31">
        <f t="shared" si="0"/>
        <v>718500</v>
      </c>
      <c r="G12" s="30"/>
      <c r="H12" s="31">
        <f>H4+H8</f>
        <v>718500</v>
      </c>
      <c r="I12" s="35"/>
      <c r="J12" s="31">
        <f>J4+J8</f>
        <v>918500</v>
      </c>
      <c r="K12" s="32">
        <f>SUM(K4,K8)</f>
        <v>1310000</v>
      </c>
      <c r="L12" s="31">
        <f>L4+L8</f>
        <v>2228500</v>
      </c>
    </row>
    <row r="13" spans="1:12" x14ac:dyDescent="0.25">
      <c r="A13" s="20"/>
      <c r="B13" s="20"/>
      <c r="C13" s="16"/>
      <c r="D13" s="17"/>
    </row>
    <row r="14" spans="1:12" x14ac:dyDescent="0.25">
      <c r="A14" s="21"/>
      <c r="B14" s="21"/>
      <c r="C14" s="4" t="s">
        <v>8</v>
      </c>
      <c r="D14" s="13"/>
    </row>
    <row r="15" spans="1:12" x14ac:dyDescent="0.25">
      <c r="A15" s="18"/>
      <c r="B15" s="18"/>
      <c r="C15" s="7" t="s">
        <v>9</v>
      </c>
      <c r="D15" s="12">
        <f>SUM(D17,D16)</f>
        <v>120000</v>
      </c>
      <c r="E15" s="12">
        <f>SUM(E17,E16)</f>
        <v>37000</v>
      </c>
      <c r="F15" s="12">
        <f t="shared" ref="F15:F23" si="6">SUM(D15,E15)</f>
        <v>157000</v>
      </c>
      <c r="G15" s="12">
        <f>SUM(G16)</f>
        <v>25200</v>
      </c>
      <c r="H15" s="12">
        <f>SUM(H16:H17)</f>
        <v>182200</v>
      </c>
      <c r="I15" s="12">
        <f>SUM(I16)</f>
        <v>0</v>
      </c>
      <c r="J15" s="12">
        <f>SUM(J16:J17)</f>
        <v>182200</v>
      </c>
      <c r="K15" s="12">
        <f>SUM(K16)</f>
        <v>0</v>
      </c>
      <c r="L15" s="12">
        <f>SUM(L16:L17)</f>
        <v>182200</v>
      </c>
    </row>
    <row r="16" spans="1:12" x14ac:dyDescent="0.25">
      <c r="A16" s="19">
        <v>2143</v>
      </c>
      <c r="B16" s="19"/>
      <c r="C16" s="9" t="s">
        <v>1</v>
      </c>
      <c r="D16" s="14">
        <v>110000</v>
      </c>
      <c r="E16" s="14">
        <v>37000</v>
      </c>
      <c r="F16" s="14">
        <f t="shared" si="6"/>
        <v>147000</v>
      </c>
      <c r="G16" s="14">
        <v>25200</v>
      </c>
      <c r="H16" s="14">
        <f>SUM(F16:G16)</f>
        <v>172200</v>
      </c>
      <c r="I16" s="14"/>
      <c r="J16" s="14">
        <f>SUM(H16:I16)</f>
        <v>172200</v>
      </c>
      <c r="K16" s="14"/>
      <c r="L16" s="14">
        <f>SUM(J16:K16)</f>
        <v>172200</v>
      </c>
    </row>
    <row r="17" spans="1:12" x14ac:dyDescent="0.25">
      <c r="A17" s="19">
        <v>2219</v>
      </c>
      <c r="B17" s="19"/>
      <c r="C17" s="9" t="s">
        <v>20</v>
      </c>
      <c r="D17" s="14">
        <v>10000</v>
      </c>
      <c r="E17" s="15"/>
      <c r="F17" s="14">
        <f t="shared" si="6"/>
        <v>10000</v>
      </c>
      <c r="G17" s="15"/>
      <c r="H17" s="14">
        <f>SUM(F17:G17)</f>
        <v>10000</v>
      </c>
      <c r="I17" s="15"/>
      <c r="J17" s="14">
        <f>SUM(H17:I17)</f>
        <v>10000</v>
      </c>
      <c r="K17" s="15"/>
      <c r="L17" s="14">
        <f>SUM(J17:K17)</f>
        <v>10000</v>
      </c>
    </row>
    <row r="18" spans="1:12" x14ac:dyDescent="0.25">
      <c r="A18" s="18"/>
      <c r="B18" s="18"/>
      <c r="C18" s="7" t="s">
        <v>10</v>
      </c>
      <c r="D18" s="12">
        <v>594500</v>
      </c>
      <c r="E18" s="12">
        <f>SUM(E19:E21)</f>
        <v>-37000</v>
      </c>
      <c r="F18" s="12">
        <f t="shared" si="6"/>
        <v>557500</v>
      </c>
      <c r="G18" s="12">
        <f t="shared" ref="G18:L18" si="7">SUM(G19:G21)</f>
        <v>-25200</v>
      </c>
      <c r="H18" s="12">
        <f t="shared" si="7"/>
        <v>532300</v>
      </c>
      <c r="I18" s="12">
        <f t="shared" si="7"/>
        <v>200000</v>
      </c>
      <c r="J18" s="12">
        <f t="shared" si="7"/>
        <v>732300</v>
      </c>
      <c r="K18" s="12">
        <f t="shared" si="7"/>
        <v>1310000</v>
      </c>
      <c r="L18" s="12">
        <f t="shared" si="7"/>
        <v>2042300</v>
      </c>
    </row>
    <row r="19" spans="1:12" x14ac:dyDescent="0.25">
      <c r="A19" s="19">
        <v>3319</v>
      </c>
      <c r="B19" s="19"/>
      <c r="C19" s="9" t="s">
        <v>2</v>
      </c>
      <c r="D19" s="14">
        <v>594500</v>
      </c>
      <c r="E19" s="14">
        <v>-50000</v>
      </c>
      <c r="F19" s="14">
        <f t="shared" si="6"/>
        <v>544500</v>
      </c>
      <c r="G19" s="14">
        <v>-25200</v>
      </c>
      <c r="H19" s="14">
        <f>SUM(F19:G19)</f>
        <v>519300</v>
      </c>
      <c r="I19" s="14"/>
      <c r="J19" s="14">
        <f>SUM(H19:I19)</f>
        <v>519300</v>
      </c>
      <c r="K19" s="14">
        <v>80000</v>
      </c>
      <c r="L19" s="14">
        <f>SUM(J19:K19)</f>
        <v>599300</v>
      </c>
    </row>
    <row r="20" spans="1:12" x14ac:dyDescent="0.25">
      <c r="A20" s="19">
        <v>3639</v>
      </c>
      <c r="B20" s="19"/>
      <c r="C20" s="9" t="s">
        <v>33</v>
      </c>
      <c r="D20" s="14"/>
      <c r="E20" s="14"/>
      <c r="F20" s="14"/>
      <c r="G20" s="14"/>
      <c r="H20" s="14"/>
      <c r="I20" s="14"/>
      <c r="J20" s="14"/>
      <c r="K20" s="14">
        <v>890000</v>
      </c>
      <c r="L20" s="14">
        <f>SUM(J20:K20)</f>
        <v>890000</v>
      </c>
    </row>
    <row r="21" spans="1:12" x14ac:dyDescent="0.25">
      <c r="A21" s="19">
        <v>3900</v>
      </c>
      <c r="B21" s="19"/>
      <c r="C21" s="9" t="s">
        <v>21</v>
      </c>
      <c r="D21" s="14" t="s">
        <v>0</v>
      </c>
      <c r="E21" s="14">
        <v>13000</v>
      </c>
      <c r="F21" s="14">
        <f t="shared" si="6"/>
        <v>13000</v>
      </c>
      <c r="G21" s="14"/>
      <c r="H21" s="14">
        <f>SUM(F21:G21)</f>
        <v>13000</v>
      </c>
      <c r="I21" s="14">
        <v>200000</v>
      </c>
      <c r="J21" s="14">
        <f>SUM(H21:I21)</f>
        <v>213000</v>
      </c>
      <c r="K21" s="14">
        <v>340000</v>
      </c>
      <c r="L21" s="14">
        <f>SUM(J21:K21)</f>
        <v>553000</v>
      </c>
    </row>
    <row r="22" spans="1:12" x14ac:dyDescent="0.25">
      <c r="A22" s="18"/>
      <c r="B22" s="18"/>
      <c r="C22" s="7" t="s">
        <v>18</v>
      </c>
      <c r="D22" s="12">
        <v>4000</v>
      </c>
      <c r="E22" s="15"/>
      <c r="F22" s="12">
        <f t="shared" si="6"/>
        <v>4000</v>
      </c>
      <c r="G22" s="15"/>
      <c r="H22" s="12">
        <f>SUM(H23)</f>
        <v>4000</v>
      </c>
      <c r="I22" s="15"/>
      <c r="J22" s="12">
        <f>SUM(J23)</f>
        <v>4000</v>
      </c>
      <c r="K22" s="15"/>
      <c r="L22" s="12">
        <f>SUM(L23)</f>
        <v>4000</v>
      </c>
    </row>
    <row r="23" spans="1:12" x14ac:dyDescent="0.25">
      <c r="A23" s="19">
        <v>6310</v>
      </c>
      <c r="B23" s="19"/>
      <c r="C23" s="9" t="s">
        <v>11</v>
      </c>
      <c r="D23" s="14">
        <v>4000</v>
      </c>
      <c r="E23" s="15"/>
      <c r="F23" s="14">
        <f t="shared" si="6"/>
        <v>4000</v>
      </c>
      <c r="G23" s="15"/>
      <c r="H23" s="14">
        <f>SUM(F23:G23)</f>
        <v>4000</v>
      </c>
      <c r="I23" s="15"/>
      <c r="J23" s="14">
        <f>SUM(H23:I23)</f>
        <v>4000</v>
      </c>
      <c r="K23" s="15"/>
      <c r="L23" s="14">
        <f>SUM(J23:K23)</f>
        <v>4000</v>
      </c>
    </row>
    <row r="24" spans="1:12" x14ac:dyDescent="0.25">
      <c r="A24" s="18"/>
      <c r="B24" s="18"/>
      <c r="C24" s="22" t="s">
        <v>12</v>
      </c>
      <c r="D24" s="23">
        <f t="shared" ref="D24:L24" si="8">SUM(D15,D18,D22)</f>
        <v>718500</v>
      </c>
      <c r="E24" s="32">
        <f t="shared" si="8"/>
        <v>0</v>
      </c>
      <c r="F24" s="23">
        <f t="shared" si="8"/>
        <v>718500</v>
      </c>
      <c r="G24" s="32">
        <f t="shared" si="8"/>
        <v>0</v>
      </c>
      <c r="H24" s="23">
        <f t="shared" si="8"/>
        <v>718500</v>
      </c>
      <c r="I24" s="32">
        <f t="shared" si="8"/>
        <v>200000</v>
      </c>
      <c r="J24" s="23">
        <f t="shared" si="8"/>
        <v>918500</v>
      </c>
      <c r="K24" s="32">
        <f t="shared" si="8"/>
        <v>1310000</v>
      </c>
      <c r="L24" s="23">
        <f t="shared" si="8"/>
        <v>2228500</v>
      </c>
    </row>
    <row r="25" spans="1:12" x14ac:dyDescent="0.25">
      <c r="B25" s="2"/>
      <c r="C25" s="2"/>
      <c r="D25" s="2"/>
      <c r="E25" t="s">
        <v>0</v>
      </c>
    </row>
    <row r="26" spans="1:12" x14ac:dyDescent="0.25">
      <c r="B26" s="2"/>
      <c r="C26" s="33"/>
      <c r="D26" s="2"/>
      <c r="E26" s="36" t="s">
        <v>27</v>
      </c>
      <c r="G26" s="36" t="s">
        <v>27</v>
      </c>
      <c r="I26" s="36" t="s">
        <v>27</v>
      </c>
      <c r="K26" s="36" t="s">
        <v>27</v>
      </c>
    </row>
    <row r="27" spans="1:12" x14ac:dyDescent="0.25">
      <c r="B27" s="2"/>
      <c r="C27" s="2"/>
      <c r="D27" s="2"/>
      <c r="E27" s="36" t="s">
        <v>24</v>
      </c>
      <c r="G27" s="36" t="s">
        <v>24</v>
      </c>
      <c r="I27" s="36" t="s">
        <v>24</v>
      </c>
      <c r="K27" s="36" t="s">
        <v>28</v>
      </c>
    </row>
    <row r="28" spans="1:12" x14ac:dyDescent="0.25">
      <c r="B28" s="2"/>
      <c r="C28" s="2"/>
      <c r="D28" s="2"/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2013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Ředitelka zeměkoule</dc:creator>
  <cp:lastModifiedBy>Petra Štogerová</cp:lastModifiedBy>
  <cp:lastPrinted>2017-07-05T09:52:26Z</cp:lastPrinted>
  <dcterms:created xsi:type="dcterms:W3CDTF">2012-03-01T08:55:59Z</dcterms:created>
  <dcterms:modified xsi:type="dcterms:W3CDTF">2017-07-05T09:53:02Z</dcterms:modified>
</cp:coreProperties>
</file>